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Transparencia\Desktop\"/>
    </mc:Choice>
  </mc:AlternateContent>
  <xr:revisionPtr revIDLastSave="0" documentId="8_{00E611AC-1FF6-4D76-ADA9-614590B59573}" xr6:coauthVersionLast="46" xr6:coauthVersionMax="46" xr10:uidLastSave="{00000000-0000-0000-0000-000000000000}"/>
  <bookViews>
    <workbookView xWindow="-120" yWindow="-120" windowWidth="29040" windowHeight="15840" activeTab="1" xr2:uid="{00000000-000D-0000-FFFF-FFFF00000000}"/>
  </bookViews>
  <sheets>
    <sheet name="Fundamentación" sheetId="2" r:id="rId1"/>
    <sheet name="Formato" sheetId="1" r:id="rId2"/>
  </sheets>
  <definedNames>
    <definedName name="CMedios">Medios[Descripción]</definedName>
    <definedName name="CRespuestas">Fundamentación!$C$13:$C$24</definedName>
    <definedName name="CTramites">Fundamentación!$C$29:$C$31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 l="1"/>
  <c r="M10" i="1" l="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H2" i="1" l="1"/>
  <c r="H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Gerardo Javier Vilet Espinosa</author>
  </authors>
  <commentList>
    <comment ref="H9" authorId="0" shapeId="0" xr:uid="{00000000-0006-0000-0100-000001000000}">
      <text>
        <r>
          <rPr>
            <sz val="9"/>
            <color indexed="81"/>
            <rFont val="Tahoma"/>
            <charset val="1"/>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<sst xmlns="http://schemas.openxmlformats.org/spreadsheetml/2006/main" count="233" uniqueCount="106">
  <si>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</si>
  <si>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</si>
  <si>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</si>
  <si>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</si>
  <si>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</si>
  <si>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</si>
  <si>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</si>
  <si>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</si>
  <si>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</si>
  <si>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</si>
  <si>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</si>
  <si>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</si>
  <si>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</si>
  <si>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</si>
  <si>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</si>
  <si>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</si>
  <si>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</si>
  <si>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</si>
  <si>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</si>
  <si>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</si>
  <si>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</si>
  <si>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</si>
  <si>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</si>
  <si>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</si>
  <si>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</si>
  <si>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</si>
  <si>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</si>
  <si>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</si>
  <si>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</si>
  <si>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</si>
  <si>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</si>
  <si>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</si>
  <si>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</si>
  <si>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</si>
  <si>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</si>
  <si>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</si>
  <si>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</si>
  <si>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</si>
  <si>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</si>
  <si>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</si>
  <si>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</si>
  <si>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</si>
  <si>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</si>
  <si>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NOTA:</t>
  </si>
  <si>
    <t>Llene tantos reglones como sea necesario, acorde al número de solicitudes recibidas</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</si>
  <si>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</si>
  <si>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</si>
  <si>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</si>
  <si>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</si>
  <si>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</si>
  <si>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</si>
  <si>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</si>
  <si>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</si>
  <si>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</si>
  <si>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</si>
  <si>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</si>
  <si>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</si>
  <si>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</si>
  <si>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</si>
  <si>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</si>
  <si>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</si>
  <si>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</si>
  <si>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t>Actualizado 15/01/2020</t>
  </si>
  <si>
    <t>lizbeth lua</t>
  </si>
  <si>
    <t>Universidad Autónoma de Aguascalientes</t>
  </si>
  <si>
    <t>Percy Bysshe Shelley</t>
  </si>
  <si>
    <t>Abigail Castro Loredo</t>
  </si>
  <si>
    <t>Eduardo Romero</t>
  </si>
  <si>
    <t>Saul Meraz Castillo</t>
  </si>
  <si>
    <t>Denisse Ivette Dávila Varela</t>
  </si>
  <si>
    <t>Cristina Tovar</t>
  </si>
  <si>
    <t>Juanita María Carrizales Carrizales</t>
  </si>
  <si>
    <t>Juan Buendía Valdivia</t>
  </si>
  <si>
    <t>esteban rangel</t>
  </si>
  <si>
    <t>Adrian Cruz Pineda Villanueva</t>
  </si>
  <si>
    <t>Dario Gonzalez Gonzalez</t>
  </si>
  <si>
    <t>Corina sustaityaa</t>
  </si>
  <si>
    <t>Sofia Téllez</t>
  </si>
  <si>
    <t>Gerardo Morales Jasso</t>
  </si>
  <si>
    <t>¿Cómo es el sistema de pensiones en la Universidad Autónoma de San Luis Potosí?
¿Qué tipo de pensión maneja la Universidad Autónoma de San Luis Potosí?
¿Quiénes son los beneficiarios de dichas pensiones dentro de la institución universitaria?
¿Cuál es la edad mínima para pensionarse por jubilación?
¿Cuáles son los porcentajes que se entregan a cada persona que pida una pensión, ya sea por vejez, jubilación, incapacidad o saldo
integrado?</t>
  </si>
  <si>
    <t>1. ¿Cuantas y cuáles son las Unidades de aprendizaje (materias) de sexualidad humana dentro de todos sus planes y programas de
estudio de las licenciaturas que ofertan?
2. ¿Cuántos y cuáles son los Programas de capacitación dirigidos al estudiantado de educación sexual?</t>
  </si>
  <si>
    <t>Monto devengado por concepto de finiquito y liquidación en los años 2020, 2019 y 2018, así como la cuenta, fondo o rubro de donde
se obtuvieron los recursos para su pago.
Aclarando que al referir "cuenta, fondo o rubro" un servidor trata de determinar si este gasto se realizo con dinero de la Federación, del
Estado de San Luis Potosí o ingresos generados por cualquier concepto por parte de la propia Universidad.</t>
  </si>
  <si>
    <t>De: Beatriz Sarahí Aguilera Gallegos
- Nombramiento base como empleado de confianza, mando medio o superior
- Nombramiento base como personal académico
- Nombramiento compensatorio (En caso de existir)
- Horario
- Sueldo Base
- Sueldo Neto
- Antigüedad Institucional
- Antigüedad en el Puesto
- Documento probatorio de cada nombramiento vigente</t>
  </si>
  <si>
    <t>Buenas tardes, solicito de la manera más atenta que se respondan a las siguientes preguntas.
1.- ¿Cuál es el presupuesto destinado a medios en servicios de publicidad durante los últimos 5 años? Separado por
ejercicio fiscal y desglosado por TV, radio, medios digitales, medios impresos y renta de espectaculares.
2.- ¿Existen lineamientos o criterios específicos para la contratación de servicios de publicidad? En caso de existir,
¿Cuáles son?
3.- Especificar los siguientes datos por favor matrícula con la que cuenta su institución (número de alumnos), número de docentes,
número de administrativos, lugares en los que tiene presencia su institución (sedes con las que cuentan)</t>
  </si>
  <si>
    <t>Del total de empleados académicos que labora en la UASLP; solicito se me otorgue la información de:
- Numero total de Profesores de Tiempo Completo
- Del numero total de Profesores de Tiempo Completo, cuantos cuentan con definitividad o base y cuantos laboran bajo un régimen de
contrato por tiempo y obra determinado.
- Numero total de Profesores Hora Clase
- Del numero total de Profesores Hora Clase, cuantos cuentan con definitividad o base y cuantos laboran bajo un régimen de contrato
por tiempo y obra determinado.
- Numero total de Técnicos Académicos
- Del numero total de Técnicos Académicos, cuantos cuentan con definitividad o base y cuantos laboran bajo un régimen de contrato
por tiempo y obra determinado</t>
  </si>
  <si>
    <t xml:space="preserve">Solicito el acceso a cualquier base de datos formato físico y/o digital que conste el promedio general con el que concluí
satisfactoriamente el nivel bachillerato-nivel medio superior durante el ciclo escolar 2008-2010 del Instituto Valle Dorado con Clave
24PBH0048V, incorporado a ese H. Universidad Autónoma de San Luis Potosí, en el caso de no existir ningún documento que avale el
promedio general, ruego se me expida constancia o cualquier otro documento en virtud de que es necesario para continuar con un
tramite administrativo de estudios. Gracias	</t>
  </si>
  <si>
    <t>Habiendo cometido el error de no especificar el periodo de tiempo de cual solicito información, me permito volver a realizar mi
requerimiento, de tal forma que solicito que a fecha 20 de abril de 2021, se me informe del total de empleados académicos que labora
en la UASLP; solicito se me otorgue la información de:
- Numero total de Profesores de Tiempo Completo
- Del numero total de Profesores de Tiempo Completo, cuantos cuentan con definitividad o base y cuantos laboran bajo un régimen de
contrato por tiempo y obra determinado.
- Numero total de Profesores Hora Clase
- Del numero total de Profesores Hora Clase, cuantos cuentan con definitividad o base y cuantos laboran bajo un régimen de contrato
por tiempo y obra determinado.
- Numero total de Técnicos Académicos
- Del numero total de Técnicos Académicos, cuantos cuentan con definitividad o base y cuantos laboran bajo un régimen de contrato
por tiempo y obra determinado
Ahora, después de atender la respuesta emitida a mi solicitud 00334221, destaco que en el documento al cual me refiere, no contiene
los datos requeridos sobre cuantos profesores de tiempo completo, hora clase y técnicos académicos cuentan con definitividad o base
y cuantos laboran bajo un régimen de contrato por tiempo y obra determinado, por lo que les pido me hagan envió de la información
solicitada en los términos planteados.</t>
  </si>
  <si>
    <t>Solicito
a)Contrato de profesor de tiempo completo del Dr. Vicente Torre Delgadillo.
b)Hojas de actividades u horarios oficiales del Dr. Vicente Torre Delgadillo de los años 2020 y 2021.
c)Nombramientos del Dr. Vicente Torre Delgadillo como Jefe del Instituto de Investigaciones Jurídicas de la UASLP y como
Coordinador Académico de la Maestría en Derecho de la UASLP, y monto extra a su sueldo asignado por estas funciones.
d)Carta compromiso del Dr. Vicente Torre Delgadillo que firmó para participar en la asignación de recursos del Programa Estímulos al
Desempeño del Personal Docente 2020-2021, e informe del nivel que ocupó y el monto que recibió.
e)Salario mensual del Dr. Vicente Torre Delgadillo durante los años 2020 y lo que va de 2021.
f)Solicitudes de licencias sin goce de sueldo que realizó el Dr. Vicente Torre Delgadillo durante 2020 y 2021.
g)Carta firmada por el Dr. Vicente Torre Delgadillo, donde establece el compromiso de no laborar por más de ocho horas a la semana,
en otra institución pública o privada, al ocupar la plaza en la UASLP, según los documentos solicitados en la Convocatoria para ocupar
plazas de tiempo completo, publicadas por la UASLP en diciembre de 2008.
h)Declaración Patrimonial pública del Dr. Vicente Torre Delgadillo de 2020, que debió realizar por su cargo de Jefe del Instituto de
Investigaciones Jurídicas de la UASLP.
i)Cantidades que se le han retenido al Dr. Vicente Torre Delgadillo por pagos indebidos en sus recibos de nómina, durante los años
2020 y 2021.</t>
  </si>
  <si>
    <t>Quiero conocer cuántas quejas se han presentado en toda la Universidad Autónoma de San Luis Potosí, durante los años 2019 y
2020, esto es, de todas las facultades.
Dichas quejas, que deseo conocer son sobre violencia, acoso u hostigamiento sexual y que hayan sido presentadas vía electrónica,
por escrito libre o mediante buzón, vía telefónica (a la oficina del Defensor de los Derechos Universitarios); por escrito y depositadas
en el buzón de la oficina de la Defensoría de los Derechos Universitarios; y personalmente, en la oficina de la Defensoría de los
Derechos Universitarios.
Aclaro, que dicha información que solicito es sobre estadísticas, es decir, no me la pueden negar, dado que no solicito ningún dato
personal que sea confidencial.</t>
  </si>
  <si>
    <t xml:space="preserve">Las hojas de actividades de los dos semestre correspondientes a los años 2020 y el semestre actual del 2021 de los profesores de
tiempo completo de la Facultad de Derecho "Ponciano Arriaga Leija" de la Universidad Autónoma de San Luis Potosí: Isidro De los
Santos Olivo, Luis Jaime Delgado Alcalde, Vicente Torre Delgadillo, Juan Mario Solis Delgadillo, Fernando Robledo, Jesús Monsivais
Cerda.	</t>
  </si>
  <si>
    <t>CUANTO GANA EL RECTOR DELA UASLP EN ESTE AÑO 2021</t>
  </si>
  <si>
    <t>Quisiera solicitar información sobre política institucional de prevención de violencia de género, en los aspectos de:
1.Reglamentación
2. Ley orgánica en materia de género y violencia
3. Prácticas de evaluación de las y los docentes en materia de género y violencia</t>
  </si>
  <si>
    <t>a)	Copia del contrato de profesor de tiempo completo del Dr. Vicente Torre Delgadillo.
b)	Copia de la carta firmada por el Dr. Vicente Torre Delgadillo, donde manifiesta el compromiso de no laborar por más de ocho horas a
la semana, en otra institución pública o privada, al ocupar la plaza en la UASLP, según los documentos solicitados en la Convocatoria
de plazas de tiempo completo, publicadas por la UASLP el 16 de diciembre de 2008.
c)	Copia de las Hojas de actividades del Dr. Vicente Torre Delgadillo, firmadas, selladas y autorizadas por las instancias facultades, del
año 2020 y 2021.
d)	Copia de los Nombramientos del Dr. Vicente Torre Delgadillo como Jefe del Instituto de Investigaciones Jurídicas de la UASLP y
como Coordinador Académico de la Maestría en Derecho de la UASLP.
e)	Copias de las cartas compromiso del Dr. Vicente Torre Delgadillo que firmó para participar en la asignación de recursos del
Programa “Estímulos al Desempeño del Personal Docente 2019-2020” y del Programa “Estímulos al Desempeño del Personal Docente
2020-2021”.
f)	Informe del nivel que ocupó el Dr. Vicente Torre Delgadillo en el Programa “Estímulos al Desempeño del Personal Docente 2019-
2020” y del Programa “Estímulos al Desempeño del Personal Docente 2020-2021”, y monto que recibió en cada uno.
g)	Informe del salario mensual del Dr. Vicente Torre Delgadillo en el periodo julio a diciembre 2020 y del periodo enero 2021 a abril
2021, donde se señalen además del sueldo base, las prestaciones correspondientes y los bonos o compensaciones por los cargos que
ocupa.</t>
  </si>
  <si>
    <t xml:space="preserve">Informe el nombre de todos y cada uno de los profesores tiempo completo que tienen compromiso de exclusividad o preferencia
laboral por la Universidad Autónoma de San Luis Potosí pertenecientes a las facultades de Derecho	</t>
  </si>
  <si>
    <t>cuantos alumnos an ayudado en los ultimos años con becas</t>
  </si>
  <si>
    <t>gastos estimados que se usan en la realizacion de cambios en la universidad asi como la compra de nuevo material para los alumnos</t>
  </si>
  <si>
    <t>gastos estimados para las remodelaciones de la universidad asi como la compra de materiales para los alumnos.</t>
  </si>
  <si>
    <t xml:space="preserve">Me gustaría que me pudieran facilitar el promedio de estudiantes que ingresan cada año en 1) maestría y 2) doctorado en toda la
universidad de 2003 a la fecha. Es decir, me interesa el promedio de toda la universidad, no por posgrados.	</t>
  </si>
  <si>
    <t>La solicitud que ocupa, no ha sido contestada a la fecha que se reporta, encontrándose en tiempo según lo dispone la Ley de Transparencia y Acceso a Información Pública</t>
  </si>
  <si>
    <t>•	Se acompaña al presente de manera electrónica oficio no. 426/DRL/2021, signado por el M.D. Roberto Llamas Lamas, en su carácter de Jefe de la División de Desarrollo Humano de la U.A.S.L.P., en el cual, da cumplimiento a lo peticionado por Usted.</t>
  </si>
  <si>
    <r>
      <t>·</t>
    </r>
    <r>
      <rPr>
        <sz val="7"/>
        <rFont val="Times New Roman"/>
        <family val="1"/>
      </rPr>
      <t xml:space="preserve">         </t>
    </r>
    <r>
      <rPr>
        <sz val="10.5"/>
        <rFont val="Verdana"/>
        <family val="2"/>
      </rPr>
      <t xml:space="preserve">Que, de conformidad con el artículo 89 fracción I y 152 de la Ley de Transparencia y Acceso a la Información Pública del Estado, dicha información puede ser consultada por usted en el siguiente vinculo electrónico, correspondiente a la Plataforma Estatal de Transparencia (PETS), a la cual, le otorga mantenimiento la Comisión Estatal de Transparencia y Acceso a la Información Pública, informándosele que lo requerido por usted se encuentra en el apartado del primero de los artículos señalados en el presente párrafo, el cual comprende a: </t>
    </r>
  </si>
  <si>
    <t>“89 I : Los planes y programas de estudio según el sistema que ofrecen, ya sea escolarizado o abierto, con las áreas de conocimiento, el perfil profesional de quien cursa el plan de estudios, la duración del programa con las asignaturas, su valor en créditos.”:</t>
  </si>
  <si>
    <r>
      <t>·</t>
    </r>
    <r>
      <rPr>
        <sz val="7"/>
        <color rgb="FF000000"/>
        <rFont val="Times New Roman"/>
        <family val="1"/>
      </rPr>
      <t xml:space="preserve">         </t>
    </r>
    <r>
      <rPr>
        <sz val="11"/>
        <color rgb="FF000000"/>
        <rFont val="Verdana"/>
        <family val="2"/>
      </rPr>
      <t>Se acompaña al presente de manera electrónica oficios s/n, de fecha 13 de enero de 2021 y 10 de marzo de 2021, signados por la M.C.O. María Aurelia de la O Flores, en su carácter de Directora de Comunicación e Imagen de la U.A.S.L.P.; así como, oficio 366/DRL/2021, remitido por el M.D. Roberto Llamas Lamas, Jefe de la División de Desarrollo Humano; en los cuales, se da cumplimiento a lo peticionado por Usted.</t>
    </r>
  </si>
  <si>
    <t>No aplica</t>
  </si>
  <si>
    <t>Ninguna</t>
  </si>
  <si>
    <t>Ninguno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</si>
</sst>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b/>
      <sz val="14"/>
      <name val="Arial"/>
      <family val="2"/>
    </font>
    <font>
      <b/>
      <sz val="10"/>
      <name val="Arial"/>
      <family val="2"/>
    </font>
    <font>
      <sz val="8"/>
      <name val="Arial"/>
    </font>
    <font>
      <sz val="10"/>
      <name val="Arial"/>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charset val="1"/>
    </font>
    <font>
      <sz val="7"/>
      <name val="Times New Roman"/>
      <family val="1"/>
    </font>
    <font>
      <sz val="10.5"/>
      <name val="Verdana"/>
      <family val="2"/>
    </font>
    <font>
      <sz val="7"/>
      <color rgb="FF000000"/>
      <name val="Times New Roman"/>
      <family val="1"/>
    </font>
    <font>
      <sz val="11"/>
      <color rgb="FF000000"/>
      <name val="Verdana"/>
      <family val="2"/>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4" fillId="7" borderId="12" applyNumberFormat="0" applyFont="0" applyAlignment="0" applyProtection="0"/>
  </cellStyleXfs>
  <cellXfs count="55">
    <xf numFmtId="0" fontId="0" fillId="0" borderId="0" xfId="0"/>
    <xf numFmtId="0" fontId="2" fillId="0" borderId="0" xfId="0" applyFont="1"/>
    <xf numFmtId="0" fontId="0" fillId="0" borderId="0" xfId="0" applyAlignment="1">
      <alignment vertical="top"/>
    </xf>
    <xf numFmtId="0" fontId="5" fillId="2" borderId="0" xfId="0" applyFont="1" applyFill="1" applyAlignment="1">
      <alignment horizontal="center" vertical="center"/>
    </xf>
    <xf numFmtId="0" fontId="6" fillId="0" borderId="0" xfId="0"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0" xfId="0" applyAlignment="1">
      <alignment horizontal="center"/>
    </xf>
    <xf numFmtId="0" fontId="0" fillId="0" borderId="3" xfId="0" applyBorder="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3" xfId="0" applyFont="1" applyBorder="1" applyAlignment="1">
      <alignment horizontal="center" vertical="top"/>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0" fontId="7" fillId="3" borderId="4" xfId="0" applyFont="1" applyFill="1" applyBorder="1" applyAlignment="1">
      <alignment horizontal="center" vertical="top" wrapText="1"/>
    </xf>
    <xf numFmtId="0" fontId="0" fillId="0" borderId="5" xfId="0" applyBorder="1" applyAlignment="1">
      <alignment horizontal="center"/>
    </xf>
    <xf numFmtId="0" fontId="0" fillId="0" borderId="5" xfId="0" applyBorder="1" applyAlignment="1">
      <alignment horizontal="center" vertical="center"/>
    </xf>
    <xf numFmtId="0" fontId="2" fillId="0" borderId="0" xfId="0" applyFont="1" applyAlignment="1">
      <alignment horizontal="left"/>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6" xfId="0" applyFont="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7" fillId="6" borderId="0" xfId="0" applyFont="1" applyFill="1" applyAlignment="1">
      <alignment horizontal="center"/>
    </xf>
    <xf numFmtId="14" fontId="7" fillId="6" borderId="0" xfId="0" applyNumberFormat="1" applyFont="1" applyFill="1" applyAlignment="1">
      <alignment horizontal="center"/>
    </xf>
    <xf numFmtId="0" fontId="7" fillId="6" borderId="0" xfId="0" applyFont="1" applyFill="1"/>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6" fillId="0" borderId="4" xfId="0" applyFont="1" applyBorder="1" applyAlignment="1">
      <alignment vertical="top" wrapText="1"/>
    </xf>
    <xf numFmtId="0" fontId="0" fillId="0" borderId="0" xfId="0" applyBorder="1"/>
    <xf numFmtId="0" fontId="6" fillId="0" borderId="13" xfId="0" applyFont="1" applyBorder="1" applyAlignment="1">
      <alignment horizontal="left" vertical="top" wrapText="1"/>
    </xf>
    <xf numFmtId="0" fontId="0" fillId="0" borderId="0" xfId="0" applyBorder="1" applyAlignment="1">
      <alignment horizontal="center" vertical="top"/>
    </xf>
    <xf numFmtId="0" fontId="6" fillId="0" borderId="0" xfId="0" applyFont="1" applyBorder="1"/>
    <xf numFmtId="0" fontId="16" fillId="0" borderId="0" xfId="0" applyFont="1" applyAlignment="1">
      <alignment horizontal="center" vertical="top"/>
    </xf>
    <xf numFmtId="0" fontId="12" fillId="0" borderId="3" xfId="0" applyFont="1" applyBorder="1" applyAlignment="1">
      <alignment horizontal="left" vertical="top" wrapText="1"/>
    </xf>
    <xf numFmtId="0" fontId="12" fillId="5" borderId="9" xfId="0" applyFont="1" applyFill="1" applyBorder="1" applyAlignment="1">
      <alignment horizontal="center"/>
    </xf>
    <xf numFmtId="0" fontId="0" fillId="0" borderId="0" xfId="0" applyAlignment="1">
      <alignment horizontal="center" vertical="center" wrapText="1"/>
    </xf>
    <xf numFmtId="0" fontId="1" fillId="0" borderId="0" xfId="0" applyFont="1" applyAlignment="1">
      <alignment horizont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Alignment="1">
      <alignment horizontal="center"/>
    </xf>
    <xf numFmtId="0" fontId="7" fillId="6" borderId="0" xfId="0" applyFont="1" applyFill="1" applyAlignment="1">
      <alignment wrapText="1"/>
    </xf>
    <xf numFmtId="14" fontId="7" fillId="6" borderId="0" xfId="0" applyNumberFormat="1" applyFont="1" applyFill="1" applyAlignment="1">
      <alignment wrapText="1"/>
    </xf>
    <xf numFmtId="0" fontId="7" fillId="6" borderId="0" xfId="0" applyFont="1" applyFill="1" applyAlignment="1">
      <alignment horizontal="center" wrapText="1"/>
    </xf>
    <xf numFmtId="0" fontId="7" fillId="6" borderId="0" xfId="0" quotePrefix="1" applyFont="1" applyFill="1" applyAlignment="1">
      <alignment wrapText="1"/>
    </xf>
    <xf numFmtId="14" fontId="7" fillId="6" borderId="0" xfId="0" applyNumberFormat="1" applyFont="1" applyFill="1" applyAlignment="1">
      <alignment horizontal="center" wrapText="1"/>
    </xf>
  </cellXfs>
  <cellStyles count="2">
    <cellStyle name="Normal" xfId="0" builtinId="0"/>
    <cellStyle name="Notas" xfId="1" builtinId="10"/>
  </cellStyles>
  <dxfs count="20">
    <dxf>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4</xdr:row>
      <xdr:rowOff>466725</xdr:rowOff>
    </xdr:to>
    <xdr:pic>
      <xdr:nvPicPr>
        <xdr:cNvPr id="1025" name="Picture 1" descr="0">
          <a:extLst>
            <a:ext uri="{FF2B5EF4-FFF2-40B4-BE49-F238E27FC236}">
              <a16:creationId xmlns:a16="http://schemas.microsoft.com/office/drawing/2014/main"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Respuestas" displayName="Respuestas" ref="B12:C24" totalsRowShown="0">
  <tableColumns count="2">
    <tableColumn id="1" xr3:uid="{00000000-0010-0000-0000-000001000000}" name="Respuesta" dataDxfId="19"/>
    <tableColumn id="2" xr3:uid="{00000000-0010-0000-0000-000002000000}" name="Descripción" dataDxfId="1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ramites" displayName="Tramites" ref="B28:C31" totalsRowShown="0">
  <tableColumns count="2">
    <tableColumn id="1" xr3:uid="{00000000-0010-0000-0100-000001000000}" name="Trámite" dataDxfId="17"/>
    <tableColumn id="2" xr3:uid="{00000000-0010-0000-0100-000002000000}" name="Descripción" dataDxfId="16"/>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Medios" displayName="Medios" ref="B36:C42" totalsRowShown="0">
  <tableColumns count="2">
    <tableColumn id="1" xr3:uid="{00000000-0010-0000-0200-000001000000}" name="Medio" dataDxfId="15"/>
    <tableColumn id="2" xr3:uid="{00000000-0010-0000-0200-000002000000}" name="Descripción" dataDxfId="14"/>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Folios" displayName="Folios" ref="A9:M44" totalsRowShown="0" headerRowDxfId="13">
  <tableColumns count="13">
    <tableColumn id="1" xr3:uid="{00000000-0010-0000-0300-000001000000}" name="Número de folio." dataDxfId="12"/>
    <tableColumn id="12" xr3:uid="{00000000-0010-0000-0300-00000C000000}" name="Nombre del solicitante" dataDxfId="11"/>
    <tableColumn id="2" xr3:uid="{00000000-0010-0000-0300-000002000000}" name="Fecha de Recepción" dataDxfId="10"/>
    <tableColumn id="3" xr3:uid="{00000000-0010-0000-0300-000003000000}" name="Información Solicitada" dataDxfId="9"/>
    <tableColumn id="4" xr3:uid="{00000000-0010-0000-0300-000004000000}" name="Trámite" dataDxfId="8"/>
    <tableColumn id="5" xr3:uid="{00000000-0010-0000-0300-000005000000}" name="Respuesta" dataDxfId="7"/>
    <tableColumn id="6" xr3:uid="{00000000-0010-0000-0300-000006000000}" name="Fecha de Respuesta" dataDxfId="6"/>
    <tableColumn id="13" xr3:uid="{00000000-0010-0000-0300-00000D000000}" name="Resultado" dataDxfId="5"/>
    <tableColumn id="8" xr3:uid="{00000000-0010-0000-0300-000008000000}" name="Costo de Reproducción" dataDxfId="4"/>
    <tableColumn id="7" xr3:uid="{00000000-0010-0000-0300-000007000000}" name="Medio de Notificación" dataDxfId="3"/>
    <tableColumn id="9" xr3:uid="{00000000-0010-0000-0300-000009000000}" name="Costo de envio" dataDxfId="2"/>
    <tableColumn id="10" xr3:uid="{00000000-0010-0000-0300-00000A000000}" name="Mes de Recepción" dataDxfId="1">
      <calculatedColumnFormula>IF(Formato!$C10&lt;&gt;"",MONTH(C10),"")</calculatedColumnFormula>
    </tableColumn>
    <tableColumn id="11" xr3:uid="{00000000-0010-0000-0300-00000B000000}" name="Mes de Respuesta" dataDxfId="0">
      <calculatedColumnFormula>IF(Formato!$G10&lt;&gt;"",MONTH(G10),"")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2"/>
  <sheetViews>
    <sheetView showGridLines="0" topLeftCell="A22" zoomScaleNormal="100" workbookViewId="0">
      <selection activeCell="E27" sqref="E27"/>
    </sheetView>
  </sheetViews>
  <sheetFormatPr baseColWidth="10" defaultColWidth="11.42578125" defaultRowHeight="12.75" x14ac:dyDescent="0.2"/>
  <cols>
    <col min="1" max="1" width="11.42578125" style="12"/>
    <col min="2" max="2" width="12" style="12" customWidth="1"/>
    <col min="3" max="3" width="135.28515625" customWidth="1"/>
  </cols>
  <sheetData>
    <row r="1" spans="1:5" ht="25.5" x14ac:dyDescent="0.35">
      <c r="A1" s="13" t="s">
        <v>0</v>
      </c>
      <c r="B1" s="13" t="s">
        <v>1</v>
      </c>
      <c r="C1" s="42" t="s">
        <v>2</v>
      </c>
      <c r="D1" s="42"/>
      <c r="E1" s="42"/>
    </row>
    <row r="2" spans="1:5" ht="85.5" customHeight="1" x14ac:dyDescent="0.2">
      <c r="A2" s="14">
        <v>34</v>
      </c>
      <c r="B2" s="14" t="s">
        <v>3</v>
      </c>
      <c r="C2" s="41" t="s">
        <v>4</v>
      </c>
      <c r="D2" s="41"/>
      <c r="E2" s="41"/>
    </row>
    <row r="3" spans="1:5" ht="64.5" customHeight="1" x14ac:dyDescent="0.2">
      <c r="A3" s="14">
        <v>54</v>
      </c>
      <c r="B3" s="14" t="s">
        <v>5</v>
      </c>
      <c r="C3" s="41" t="s">
        <v>6</v>
      </c>
      <c r="D3" s="41"/>
      <c r="E3" s="41"/>
    </row>
    <row r="4" spans="1:5" ht="69" customHeight="1" x14ac:dyDescent="0.2">
      <c r="A4" s="14">
        <v>54</v>
      </c>
      <c r="B4" s="14" t="s">
        <v>7</v>
      </c>
      <c r="C4" s="41" t="s">
        <v>8</v>
      </c>
      <c r="D4" s="41"/>
      <c r="E4" s="41"/>
    </row>
    <row r="10" spans="1:5" ht="15.75" x14ac:dyDescent="0.2">
      <c r="B10" s="40" t="s">
        <v>46</v>
      </c>
      <c r="C10" s="40"/>
    </row>
    <row r="12" spans="1:5" x14ac:dyDescent="0.2">
      <c r="B12" s="24" t="s">
        <v>9</v>
      </c>
      <c r="C12" s="11" t="s">
        <v>10</v>
      </c>
    </row>
    <row r="13" spans="1:5" x14ac:dyDescent="0.2">
      <c r="B13" s="12">
        <v>1</v>
      </c>
      <c r="C13" s="11" t="s">
        <v>11</v>
      </c>
    </row>
    <row r="14" spans="1:5" x14ac:dyDescent="0.2">
      <c r="B14" s="12">
        <v>2</v>
      </c>
      <c r="C14" s="11" t="s">
        <v>12</v>
      </c>
    </row>
    <row r="15" spans="1:5" x14ac:dyDescent="0.2">
      <c r="B15" s="12">
        <v>3</v>
      </c>
      <c r="C15" s="11" t="s">
        <v>13</v>
      </c>
    </row>
    <row r="16" spans="1:5" x14ac:dyDescent="0.2">
      <c r="B16" s="12">
        <v>4</v>
      </c>
      <c r="C16" s="11" t="s">
        <v>14</v>
      </c>
    </row>
    <row r="17" spans="2:3" x14ac:dyDescent="0.2">
      <c r="B17" s="12">
        <v>5</v>
      </c>
      <c r="C17" s="11" t="s">
        <v>15</v>
      </c>
    </row>
    <row r="18" spans="2:3" x14ac:dyDescent="0.2">
      <c r="B18" s="12">
        <v>6</v>
      </c>
      <c r="C18" s="11" t="s">
        <v>16</v>
      </c>
    </row>
    <row r="19" spans="2:3" x14ac:dyDescent="0.2">
      <c r="B19" s="12">
        <v>7</v>
      </c>
      <c r="C19" s="11" t="s">
        <v>17</v>
      </c>
    </row>
    <row r="20" spans="2:3" x14ac:dyDescent="0.2">
      <c r="B20" s="12">
        <v>8</v>
      </c>
      <c r="C20" s="11" t="s">
        <v>18</v>
      </c>
    </row>
    <row r="21" spans="2:3" x14ac:dyDescent="0.2">
      <c r="B21" s="12">
        <v>9</v>
      </c>
      <c r="C21" s="11" t="s">
        <v>19</v>
      </c>
    </row>
    <row r="22" spans="2:3" x14ac:dyDescent="0.2">
      <c r="B22" s="12">
        <v>10</v>
      </c>
      <c r="C22" s="34" t="s">
        <v>60</v>
      </c>
    </row>
    <row r="23" spans="2:3" x14ac:dyDescent="0.2">
      <c r="B23" s="12">
        <v>11</v>
      </c>
      <c r="C23" s="11" t="s">
        <v>61</v>
      </c>
    </row>
    <row r="24" spans="2:3" x14ac:dyDescent="0.2">
      <c r="B24" s="38">
        <v>12</v>
      </c>
      <c r="C24" s="39" t="s">
        <v>59</v>
      </c>
    </row>
    <row r="26" spans="2:3" ht="15.75" x14ac:dyDescent="0.2">
      <c r="B26" s="40" t="s">
        <v>45</v>
      </c>
      <c r="C26" s="40"/>
    </row>
    <row r="28" spans="2:3" x14ac:dyDescent="0.2">
      <c r="B28" s="24" t="s">
        <v>20</v>
      </c>
      <c r="C28" s="11" t="s">
        <v>10</v>
      </c>
    </row>
    <row r="29" spans="2:3" x14ac:dyDescent="0.2">
      <c r="B29" s="12">
        <v>1</v>
      </c>
      <c r="C29" s="11" t="s">
        <v>21</v>
      </c>
    </row>
    <row r="30" spans="2:3" x14ac:dyDescent="0.2">
      <c r="B30" s="12">
        <v>2</v>
      </c>
      <c r="C30" s="11" t="s">
        <v>22</v>
      </c>
    </row>
    <row r="31" spans="2:3" x14ac:dyDescent="0.2">
      <c r="B31" s="12">
        <v>3</v>
      </c>
      <c r="C31" s="11" t="s">
        <v>23</v>
      </c>
    </row>
    <row r="34" spans="2:3" ht="15.75" x14ac:dyDescent="0.2">
      <c r="B34" s="40" t="s">
        <v>47</v>
      </c>
      <c r="C34" s="40"/>
    </row>
    <row r="36" spans="2:3" x14ac:dyDescent="0.2">
      <c r="B36" s="24" t="s">
        <v>48</v>
      </c>
      <c r="C36" s="11" t="s">
        <v>10</v>
      </c>
    </row>
    <row r="37" spans="2:3" x14ac:dyDescent="0.2">
      <c r="B37" s="12">
        <v>1</v>
      </c>
      <c r="C37" s="11" t="s">
        <v>49</v>
      </c>
    </row>
    <row r="38" spans="2:3" x14ac:dyDescent="0.2">
      <c r="B38" s="12">
        <v>2</v>
      </c>
      <c r="C38" s="11" t="s">
        <v>55</v>
      </c>
    </row>
    <row r="39" spans="2:3" x14ac:dyDescent="0.2">
      <c r="B39" s="12">
        <v>3</v>
      </c>
      <c r="C39" s="11" t="s">
        <v>50</v>
      </c>
    </row>
    <row r="40" spans="2:3" x14ac:dyDescent="0.2">
      <c r="B40" s="12">
        <v>4</v>
      </c>
      <c r="C40" s="11" t="s">
        <v>53</v>
      </c>
    </row>
    <row r="41" spans="2:3" x14ac:dyDescent="0.2">
      <c r="B41" s="12">
        <v>5</v>
      </c>
      <c r="C41" s="34" t="s">
        <v>52</v>
      </c>
    </row>
    <row r="42" spans="2:3" x14ac:dyDescent="0.2">
      <c r="B42" s="12">
        <v>6</v>
      </c>
      <c r="C42" s="34" t="s">
        <v>54</v>
      </c>
    </row>
  </sheetData>
  <mergeCells count="7">
    <mergeCell ref="B34:C34"/>
    <mergeCell ref="C2:E2"/>
    <mergeCell ref="C3:E3"/>
    <mergeCell ref="C4:E4"/>
    <mergeCell ref="C1:E1"/>
    <mergeCell ref="B26:C26"/>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8"/>
  <sheetViews>
    <sheetView showGridLines="0" tabSelected="1" zoomScale="90" zoomScaleNormal="90" workbookViewId="0">
      <selection activeCell="E10" sqref="E10"/>
    </sheetView>
  </sheetViews>
  <sheetFormatPr baseColWidth="10" defaultColWidth="9.140625" defaultRowHeight="12.75" x14ac:dyDescent="0.2"/>
  <cols>
    <col min="1" max="1" width="16.28515625" style="7" bestFit="1" customWidth="1"/>
    <col min="2" max="2" width="17.42578125" customWidth="1"/>
    <col min="3" max="3" width="14.7109375" customWidth="1"/>
    <col min="4" max="4" width="26.140625" customWidth="1"/>
    <col min="5" max="5" width="19" customWidth="1"/>
    <col min="6" max="6" width="53.7109375" customWidth="1"/>
    <col min="7" max="7" width="21.7109375" bestFit="1" customWidth="1"/>
    <col min="8" max="8" width="11.1406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6" ht="27.75" customHeight="1" x14ac:dyDescent="0.2">
      <c r="A1" s="3" t="s">
        <v>24</v>
      </c>
      <c r="B1" s="21">
        <v>4</v>
      </c>
      <c r="C1" s="45" t="s">
        <v>25</v>
      </c>
      <c r="D1" s="46"/>
      <c r="F1" s="3" t="s">
        <v>26</v>
      </c>
      <c r="G1" s="9" t="s">
        <v>27</v>
      </c>
      <c r="H1" s="8">
        <f>COUNTIF(Formato!$L$10:$L$44,B1)</f>
        <v>19</v>
      </c>
      <c r="I1" s="47" t="s">
        <v>28</v>
      </c>
      <c r="J1" s="48"/>
      <c r="K1" s="48"/>
      <c r="L1" s="48"/>
    </row>
    <row r="2" spans="1:16" ht="29.25" customHeight="1" thickBot="1" x14ac:dyDescent="0.25">
      <c r="B2" s="22" t="str">
        <f>IF(B1&gt;0, CHOOSE(B1,"Enero", "Febrero", "Marzo", "Abril", "Mayo", "Junio", "Julio", "Agosto","Septiembre","Octubre","Noviembre","Diciembre"),"Escriba arriba número de mes a reportar")</f>
        <v>Abril</v>
      </c>
      <c r="F2" s="4"/>
      <c r="G2" s="10" t="s">
        <v>29</v>
      </c>
      <c r="H2" s="8">
        <f>COUNTIF(Formato!$M$10:$M$44,B1)</f>
        <v>5</v>
      </c>
      <c r="I2" s="47" t="s">
        <v>30</v>
      </c>
      <c r="J2" s="48"/>
      <c r="K2" s="48"/>
      <c r="L2" s="48"/>
    </row>
    <row r="3" spans="1:16" ht="18.75" thickBot="1" x14ac:dyDescent="0.25">
      <c r="A3" s="3" t="s">
        <v>31</v>
      </c>
      <c r="B3" s="21">
        <v>2020</v>
      </c>
      <c r="D3" s="4"/>
      <c r="E3" s="16"/>
      <c r="F3" s="15"/>
      <c r="M3" s="25" t="s">
        <v>32</v>
      </c>
      <c r="N3" s="36"/>
    </row>
    <row r="4" spans="1:16" ht="32.25" customHeight="1" x14ac:dyDescent="0.2">
      <c r="M4" s="26">
        <v>1</v>
      </c>
      <c r="N4" s="37" t="s">
        <v>33</v>
      </c>
    </row>
    <row r="5" spans="1:16" ht="77.25" thickBot="1" x14ac:dyDescent="0.25">
      <c r="F5" s="11"/>
      <c r="M5" s="27">
        <v>2</v>
      </c>
      <c r="N5" s="35" t="s">
        <v>34</v>
      </c>
    </row>
    <row r="6" spans="1:16" ht="18" customHeight="1" x14ac:dyDescent="0.25">
      <c r="A6" s="44" t="s">
        <v>35</v>
      </c>
      <c r="B6" s="44"/>
      <c r="C6" s="44"/>
      <c r="D6" s="44"/>
      <c r="E6" s="44"/>
      <c r="F6" s="44"/>
      <c r="G6" s="44"/>
      <c r="H6" s="44"/>
      <c r="I6" s="44"/>
    </row>
    <row r="7" spans="1:16" x14ac:dyDescent="0.2">
      <c r="D7" s="49" t="s">
        <v>62</v>
      </c>
      <c r="E7" s="49"/>
      <c r="F7" s="49"/>
    </row>
    <row r="9" spans="1:16" s="2" customFormat="1" ht="44.25" customHeight="1" thickBot="1" x14ac:dyDescent="0.25">
      <c r="A9" s="23" t="s">
        <v>51</v>
      </c>
      <c r="B9" s="23" t="s">
        <v>57</v>
      </c>
      <c r="C9" s="31" t="s">
        <v>36</v>
      </c>
      <c r="D9" s="23" t="s">
        <v>37</v>
      </c>
      <c r="E9" s="31" t="s">
        <v>20</v>
      </c>
      <c r="F9" s="31" t="s">
        <v>9</v>
      </c>
      <c r="G9" s="31" t="s">
        <v>38</v>
      </c>
      <c r="H9" s="33" t="s">
        <v>56</v>
      </c>
      <c r="I9" s="31" t="s">
        <v>39</v>
      </c>
      <c r="J9" s="32" t="s">
        <v>58</v>
      </c>
      <c r="K9" s="31" t="s">
        <v>40</v>
      </c>
      <c r="L9" s="17" t="s">
        <v>41</v>
      </c>
      <c r="M9" s="17" t="s">
        <v>42</v>
      </c>
    </row>
    <row r="10" spans="1:16" ht="409.5" x14ac:dyDescent="0.2">
      <c r="A10" s="50">
        <v>267021</v>
      </c>
      <c r="B10" s="50" t="s">
        <v>63</v>
      </c>
      <c r="C10" s="50">
        <v>44291</v>
      </c>
      <c r="D10" s="50" t="s">
        <v>79</v>
      </c>
      <c r="E10" s="52" t="s">
        <v>23</v>
      </c>
      <c r="F10" s="53" t="s">
        <v>17</v>
      </c>
      <c r="G10" s="51">
        <v>44305</v>
      </c>
      <c r="H10" s="53" t="s">
        <v>99</v>
      </c>
      <c r="I10" s="50" t="s">
        <v>104</v>
      </c>
      <c r="J10" s="50" t="s">
        <v>49</v>
      </c>
      <c r="K10" s="50" t="s">
        <v>105</v>
      </c>
      <c r="L10" s="5">
        <f>IF(Formato!$C10&lt;&gt;"",MONTH(C10),"")</f>
        <v>4</v>
      </c>
      <c r="M10" s="6">
        <f>IF(Formato!$G10&lt;&gt;"",MONTH(G10),"")</f>
        <v>4</v>
      </c>
      <c r="P10" s="11"/>
    </row>
    <row r="11" spans="1:16" ht="409.5" x14ac:dyDescent="0.2">
      <c r="A11" s="50">
        <v>279421</v>
      </c>
      <c r="B11" s="50" t="s">
        <v>64</v>
      </c>
      <c r="C11" s="50">
        <v>44291</v>
      </c>
      <c r="D11" s="50" t="s">
        <v>80</v>
      </c>
      <c r="E11" s="52" t="s">
        <v>23</v>
      </c>
      <c r="F11" s="50" t="s">
        <v>17</v>
      </c>
      <c r="G11" s="51">
        <v>44305</v>
      </c>
      <c r="H11" s="50" t="s">
        <v>100</v>
      </c>
      <c r="I11" s="50" t="s">
        <v>104</v>
      </c>
      <c r="J11" s="50" t="s">
        <v>49</v>
      </c>
      <c r="K11" s="50" t="s">
        <v>105</v>
      </c>
      <c r="L11" s="5">
        <f>IF(Formato!$C11&lt;&gt;"",MONTH(C11),"")</f>
        <v>4</v>
      </c>
      <c r="M11" s="6">
        <f>IF(Formato!$G11&lt;&gt;"",MONTH(G11),"")</f>
        <v>4</v>
      </c>
      <c r="P11" s="11"/>
    </row>
    <row r="12" spans="1:16" ht="409.5" x14ac:dyDescent="0.2">
      <c r="A12" s="50">
        <v>320021</v>
      </c>
      <c r="B12" s="50" t="s">
        <v>65</v>
      </c>
      <c r="C12" s="50">
        <v>44301</v>
      </c>
      <c r="D12" s="50" t="s">
        <v>81</v>
      </c>
      <c r="E12" s="52" t="s">
        <v>23</v>
      </c>
      <c r="F12" s="50" t="s">
        <v>17</v>
      </c>
      <c r="G12" s="51">
        <v>44305</v>
      </c>
      <c r="H12" s="53" t="s">
        <v>101</v>
      </c>
      <c r="I12" s="50" t="s">
        <v>104</v>
      </c>
      <c r="J12" s="50" t="s">
        <v>49</v>
      </c>
      <c r="K12" s="50" t="s">
        <v>105</v>
      </c>
      <c r="L12" s="5">
        <f>IF(Formato!$C12&lt;&gt;"",MONTH(C12),"")</f>
        <v>4</v>
      </c>
      <c r="M12" s="6">
        <f>IF(Formato!$G12&lt;&gt;"",MONTH(G12),"")</f>
        <v>4</v>
      </c>
      <c r="P12" s="11"/>
    </row>
    <row r="13" spans="1:16" ht="409.5" x14ac:dyDescent="0.2">
      <c r="A13" s="50">
        <v>320821</v>
      </c>
      <c r="B13" s="50" t="s">
        <v>66</v>
      </c>
      <c r="C13" s="50">
        <v>44301</v>
      </c>
      <c r="D13" s="50" t="s">
        <v>82</v>
      </c>
      <c r="E13" s="52" t="s">
        <v>23</v>
      </c>
      <c r="F13" s="50" t="s">
        <v>17</v>
      </c>
      <c r="G13" s="51">
        <v>44315</v>
      </c>
      <c r="H13" s="50" t="s">
        <v>99</v>
      </c>
      <c r="I13" s="50" t="s">
        <v>104</v>
      </c>
      <c r="J13" s="50" t="s">
        <v>49</v>
      </c>
      <c r="K13" s="50" t="s">
        <v>105</v>
      </c>
      <c r="L13" s="5">
        <f>IF(Formato!$C13&lt;&gt;"",MONTH(C13),"")</f>
        <v>4</v>
      </c>
      <c r="M13" s="6">
        <f>IF(Formato!$G13&lt;&gt;"",MONTH(G13),"")</f>
        <v>4</v>
      </c>
    </row>
    <row r="14" spans="1:16" ht="409.5" x14ac:dyDescent="0.2">
      <c r="A14" s="50">
        <v>322021</v>
      </c>
      <c r="B14" s="50" t="s">
        <v>67</v>
      </c>
      <c r="C14" s="50">
        <v>44301</v>
      </c>
      <c r="D14" s="50" t="s">
        <v>83</v>
      </c>
      <c r="E14" s="52" t="s">
        <v>23</v>
      </c>
      <c r="F14" s="50" t="s">
        <v>17</v>
      </c>
      <c r="G14" s="51">
        <v>44315</v>
      </c>
      <c r="H14" s="53" t="s">
        <v>102</v>
      </c>
      <c r="I14" s="50" t="s">
        <v>104</v>
      </c>
      <c r="J14" s="50" t="s">
        <v>49</v>
      </c>
      <c r="K14" s="50" t="s">
        <v>105</v>
      </c>
      <c r="L14" s="5">
        <f>IF(Formato!$C14&lt;&gt;"",MONTH(C14),"")</f>
        <v>4</v>
      </c>
      <c r="M14" s="6">
        <f>IF(Formato!$G14&lt;&gt;"",MONTH(G14),"")</f>
        <v>4</v>
      </c>
    </row>
    <row r="15" spans="1:16" ht="409.5" x14ac:dyDescent="0.2">
      <c r="A15" s="50">
        <v>334221</v>
      </c>
      <c r="B15" s="50" t="s">
        <v>68</v>
      </c>
      <c r="C15" s="50">
        <v>44305</v>
      </c>
      <c r="D15" s="50" t="s">
        <v>84</v>
      </c>
      <c r="E15" s="52" t="s">
        <v>22</v>
      </c>
      <c r="F15" s="50" t="s">
        <v>17</v>
      </c>
      <c r="G15" s="54" t="s">
        <v>98</v>
      </c>
      <c r="H15" s="50" t="s">
        <v>103</v>
      </c>
      <c r="I15" s="50" t="s">
        <v>104</v>
      </c>
      <c r="J15" s="50" t="s">
        <v>49</v>
      </c>
      <c r="K15" s="50" t="s">
        <v>105</v>
      </c>
      <c r="L15" s="5">
        <f>IF(Formato!$C15&lt;&gt;"",MONTH(C15),"")</f>
        <v>4</v>
      </c>
      <c r="M15" s="6" t="e">
        <f>IF(Formato!$G15&lt;&gt;"",MONTH(G15),"")</f>
        <v>#VALUE!</v>
      </c>
    </row>
    <row r="16" spans="1:16" ht="390" x14ac:dyDescent="0.2">
      <c r="A16" s="50">
        <v>335321</v>
      </c>
      <c r="B16" s="50" t="s">
        <v>69</v>
      </c>
      <c r="C16" s="50">
        <v>44305</v>
      </c>
      <c r="D16" s="50" t="s">
        <v>85</v>
      </c>
      <c r="E16" s="52" t="s">
        <v>22</v>
      </c>
      <c r="F16" s="50" t="s">
        <v>17</v>
      </c>
      <c r="G16" s="54" t="s">
        <v>98</v>
      </c>
      <c r="H16" s="53" t="s">
        <v>103</v>
      </c>
      <c r="I16" s="50" t="s">
        <v>104</v>
      </c>
      <c r="J16" s="50" t="s">
        <v>49</v>
      </c>
      <c r="K16" s="50" t="s">
        <v>105</v>
      </c>
      <c r="L16" s="5">
        <f>IF(Formato!$C16&lt;&gt;"",MONTH(C16),"")</f>
        <v>4</v>
      </c>
      <c r="M16" s="6" t="e">
        <f>IF(Formato!$G16&lt;&gt;"",MONTH(G16),"")</f>
        <v>#VALUE!</v>
      </c>
    </row>
    <row r="17" spans="1:13" ht="409.5" x14ac:dyDescent="0.2">
      <c r="A17" s="50">
        <v>335821</v>
      </c>
      <c r="B17" s="50" t="s">
        <v>68</v>
      </c>
      <c r="C17" s="50">
        <v>44306</v>
      </c>
      <c r="D17" s="50" t="s">
        <v>86</v>
      </c>
      <c r="E17" s="52" t="s">
        <v>22</v>
      </c>
      <c r="F17" s="50" t="s">
        <v>17</v>
      </c>
      <c r="G17" s="54" t="s">
        <v>98</v>
      </c>
      <c r="H17" s="50" t="s">
        <v>103</v>
      </c>
      <c r="I17" s="50" t="s">
        <v>104</v>
      </c>
      <c r="J17" s="50" t="s">
        <v>49</v>
      </c>
      <c r="K17" s="50" t="s">
        <v>105</v>
      </c>
      <c r="L17" s="5">
        <f>IF(Formato!$C17&lt;&gt;"",MONTH(C17),"")</f>
        <v>4</v>
      </c>
      <c r="M17" s="6" t="e">
        <f>IF(Formato!$G17&lt;&gt;"",MONTH(G17),"")</f>
        <v>#VALUE!</v>
      </c>
    </row>
    <row r="18" spans="1:13" ht="409.5" x14ac:dyDescent="0.2">
      <c r="A18" s="50">
        <v>336721</v>
      </c>
      <c r="B18" s="50" t="s">
        <v>70</v>
      </c>
      <c r="C18" s="50">
        <v>44306</v>
      </c>
      <c r="D18" s="50" t="s">
        <v>87</v>
      </c>
      <c r="E18" s="52" t="s">
        <v>22</v>
      </c>
      <c r="F18" s="50" t="s">
        <v>17</v>
      </c>
      <c r="G18" s="54" t="s">
        <v>98</v>
      </c>
      <c r="H18" s="53" t="s">
        <v>103</v>
      </c>
      <c r="I18" s="50" t="s">
        <v>104</v>
      </c>
      <c r="J18" s="50" t="s">
        <v>49</v>
      </c>
      <c r="K18" s="50" t="s">
        <v>105</v>
      </c>
      <c r="L18" s="5">
        <f>IF(Formato!$C18&lt;&gt;"",MONTH(C18),"")</f>
        <v>4</v>
      </c>
      <c r="M18" s="6" t="e">
        <f>IF(Formato!$G18&lt;&gt;"",MONTH(G18),"")</f>
        <v>#VALUE!</v>
      </c>
    </row>
    <row r="19" spans="1:13" ht="409.5" x14ac:dyDescent="0.2">
      <c r="A19" s="50">
        <v>339821</v>
      </c>
      <c r="B19" s="50" t="s">
        <v>71</v>
      </c>
      <c r="C19" s="50">
        <v>44307</v>
      </c>
      <c r="D19" s="50" t="s">
        <v>88</v>
      </c>
      <c r="E19" s="52" t="s">
        <v>22</v>
      </c>
      <c r="F19" s="50" t="s">
        <v>17</v>
      </c>
      <c r="G19" s="54" t="s">
        <v>98</v>
      </c>
      <c r="H19" s="50" t="s">
        <v>103</v>
      </c>
      <c r="I19" s="50" t="s">
        <v>104</v>
      </c>
      <c r="J19" s="50" t="s">
        <v>49</v>
      </c>
      <c r="K19" s="50" t="s">
        <v>105</v>
      </c>
      <c r="L19" s="5">
        <f>IF(Formato!$C19&lt;&gt;"",MONTH(C19),"")</f>
        <v>4</v>
      </c>
      <c r="M19" s="6" t="e">
        <f>IF(Formato!$G19&lt;&gt;"",MONTH(G19),"")</f>
        <v>#VALUE!</v>
      </c>
    </row>
    <row r="20" spans="1:13" ht="315" x14ac:dyDescent="0.2">
      <c r="A20" s="50">
        <v>345321</v>
      </c>
      <c r="B20" s="50" t="s">
        <v>72</v>
      </c>
      <c r="C20" s="50">
        <v>44309</v>
      </c>
      <c r="D20" s="50" t="s">
        <v>89</v>
      </c>
      <c r="E20" s="52" t="s">
        <v>22</v>
      </c>
      <c r="F20" s="50" t="s">
        <v>17</v>
      </c>
      <c r="G20" s="54" t="s">
        <v>98</v>
      </c>
      <c r="H20" s="53" t="s">
        <v>103</v>
      </c>
      <c r="I20" s="50" t="s">
        <v>104</v>
      </c>
      <c r="J20" s="50" t="s">
        <v>49</v>
      </c>
      <c r="K20" s="50" t="s">
        <v>105</v>
      </c>
      <c r="L20" s="5">
        <f>IF(Formato!$C20&lt;&gt;"",MONTH(C20),"")</f>
        <v>4</v>
      </c>
      <c r="M20" s="6" t="e">
        <f>IF(Formato!$G20&lt;&gt;"",MONTH(G20),"")</f>
        <v>#VALUE!</v>
      </c>
    </row>
    <row r="21" spans="1:13" ht="165" x14ac:dyDescent="0.2">
      <c r="A21" s="50">
        <v>347221</v>
      </c>
      <c r="B21" s="50" t="s">
        <v>73</v>
      </c>
      <c r="C21" s="50">
        <v>44309</v>
      </c>
      <c r="D21" s="50" t="s">
        <v>90</v>
      </c>
      <c r="E21" s="52" t="s">
        <v>22</v>
      </c>
      <c r="F21" s="50" t="s">
        <v>17</v>
      </c>
      <c r="G21" s="54" t="s">
        <v>98</v>
      </c>
      <c r="H21" s="54" t="s">
        <v>103</v>
      </c>
      <c r="I21" s="50" t="s">
        <v>104</v>
      </c>
      <c r="J21" s="50" t="s">
        <v>49</v>
      </c>
      <c r="K21" s="50" t="s">
        <v>105</v>
      </c>
      <c r="L21" s="5">
        <f>IF(Formato!$C21&lt;&gt;"",MONTH(C21),"")</f>
        <v>4</v>
      </c>
      <c r="M21" s="6" t="e">
        <f>IF(Formato!$G21&lt;&gt;"",MONTH(G21),"")</f>
        <v>#VALUE!</v>
      </c>
    </row>
    <row r="22" spans="1:13" ht="210" x14ac:dyDescent="0.2">
      <c r="A22" s="50">
        <v>349021</v>
      </c>
      <c r="B22" s="50" t="s">
        <v>74</v>
      </c>
      <c r="C22" s="50">
        <v>44312</v>
      </c>
      <c r="D22" s="50" t="s">
        <v>91</v>
      </c>
      <c r="E22" s="52" t="s">
        <v>22</v>
      </c>
      <c r="F22" s="50" t="s">
        <v>17</v>
      </c>
      <c r="G22" s="54" t="s">
        <v>98</v>
      </c>
      <c r="H22" s="54" t="s">
        <v>103</v>
      </c>
      <c r="I22" s="50" t="s">
        <v>104</v>
      </c>
      <c r="J22" s="50" t="s">
        <v>49</v>
      </c>
      <c r="K22" s="50" t="s">
        <v>105</v>
      </c>
      <c r="L22" s="5">
        <f>IF(Formato!$C22&lt;&gt;"",MONTH(C22),"")</f>
        <v>4</v>
      </c>
      <c r="M22" s="6" t="e">
        <f>IF(Formato!$G22&lt;&gt;"",MONTH(G22),"")</f>
        <v>#VALUE!</v>
      </c>
    </row>
    <row r="23" spans="1:13" ht="409.5" x14ac:dyDescent="0.2">
      <c r="A23" s="50">
        <v>356221</v>
      </c>
      <c r="B23" s="50" t="s">
        <v>75</v>
      </c>
      <c r="C23" s="50">
        <v>44313</v>
      </c>
      <c r="D23" s="50" t="s">
        <v>92</v>
      </c>
      <c r="E23" s="52" t="s">
        <v>22</v>
      </c>
      <c r="F23" s="50" t="s">
        <v>17</v>
      </c>
      <c r="G23" s="54" t="s">
        <v>98</v>
      </c>
      <c r="H23" s="54" t="s">
        <v>103</v>
      </c>
      <c r="I23" s="50" t="s">
        <v>104</v>
      </c>
      <c r="J23" s="50" t="s">
        <v>49</v>
      </c>
      <c r="K23" s="50" t="s">
        <v>105</v>
      </c>
      <c r="L23" s="5">
        <f>IF(Formato!$C23&lt;&gt;"",MONTH(C23),"")</f>
        <v>4</v>
      </c>
      <c r="M23" s="6" t="e">
        <f>IF(Formato!$G23&lt;&gt;"",MONTH(G23),"")</f>
        <v>#VALUE!</v>
      </c>
    </row>
    <row r="24" spans="1:13" ht="180" x14ac:dyDescent="0.2">
      <c r="A24" s="50">
        <v>356321</v>
      </c>
      <c r="B24" s="50" t="s">
        <v>75</v>
      </c>
      <c r="C24" s="50">
        <v>44313</v>
      </c>
      <c r="D24" s="50" t="s">
        <v>93</v>
      </c>
      <c r="E24" s="52" t="s">
        <v>22</v>
      </c>
      <c r="F24" s="50" t="s">
        <v>17</v>
      </c>
      <c r="G24" s="54" t="s">
        <v>98</v>
      </c>
      <c r="H24" s="54" t="s">
        <v>103</v>
      </c>
      <c r="I24" s="50" t="s">
        <v>104</v>
      </c>
      <c r="J24" s="50" t="s">
        <v>49</v>
      </c>
      <c r="K24" s="50" t="s">
        <v>105</v>
      </c>
      <c r="L24" s="5">
        <f>IF(Formato!$C24&lt;&gt;"",MONTH(C24),"")</f>
        <v>4</v>
      </c>
      <c r="M24" s="6" t="e">
        <f>IF(Formato!$G24&lt;&gt;"",MONTH(G24),"")</f>
        <v>#VALUE!</v>
      </c>
    </row>
    <row r="25" spans="1:13" ht="165" x14ac:dyDescent="0.2">
      <c r="A25" s="50">
        <v>369421</v>
      </c>
      <c r="B25" s="50" t="s">
        <v>76</v>
      </c>
      <c r="C25" s="50">
        <v>44313</v>
      </c>
      <c r="D25" s="50" t="s">
        <v>94</v>
      </c>
      <c r="E25" s="52" t="s">
        <v>22</v>
      </c>
      <c r="F25" s="50" t="s">
        <v>17</v>
      </c>
      <c r="G25" s="54" t="s">
        <v>98</v>
      </c>
      <c r="H25" s="54" t="s">
        <v>103</v>
      </c>
      <c r="I25" s="50" t="s">
        <v>104</v>
      </c>
      <c r="J25" s="50" t="s">
        <v>49</v>
      </c>
      <c r="K25" s="50" t="s">
        <v>105</v>
      </c>
      <c r="L25" s="5">
        <f>IF(Formato!$C25&lt;&gt;"",MONTH(C25),"")</f>
        <v>4</v>
      </c>
      <c r="M25" s="6" t="e">
        <f>IF(Formato!$G25&lt;&gt;"",MONTH(G25),"")</f>
        <v>#VALUE!</v>
      </c>
    </row>
    <row r="26" spans="1:13" ht="165" x14ac:dyDescent="0.2">
      <c r="A26" s="50">
        <v>369621</v>
      </c>
      <c r="B26" s="50" t="s">
        <v>77</v>
      </c>
      <c r="C26" s="50">
        <v>44316</v>
      </c>
      <c r="D26" s="50" t="s">
        <v>95</v>
      </c>
      <c r="E26" s="52" t="s">
        <v>22</v>
      </c>
      <c r="F26" s="50" t="s">
        <v>17</v>
      </c>
      <c r="G26" s="54" t="s">
        <v>98</v>
      </c>
      <c r="H26" s="54" t="s">
        <v>103</v>
      </c>
      <c r="I26" s="50" t="s">
        <v>104</v>
      </c>
      <c r="J26" s="50" t="s">
        <v>49</v>
      </c>
      <c r="K26" s="50" t="s">
        <v>105</v>
      </c>
      <c r="L26" s="5">
        <f>IF(Formato!$C26&lt;&gt;"",MONTH(C26),"")</f>
        <v>4</v>
      </c>
      <c r="M26" s="6" t="e">
        <f>IF(Formato!$G26&lt;&gt;"",MONTH(G26),"")</f>
        <v>#VALUE!</v>
      </c>
    </row>
    <row r="27" spans="1:13" ht="165" x14ac:dyDescent="0.2">
      <c r="A27" s="50">
        <v>369821</v>
      </c>
      <c r="B27" s="50" t="s">
        <v>77</v>
      </c>
      <c r="C27" s="50">
        <v>44316</v>
      </c>
      <c r="D27" s="50" t="s">
        <v>96</v>
      </c>
      <c r="E27" s="52" t="s">
        <v>22</v>
      </c>
      <c r="F27" s="50" t="s">
        <v>17</v>
      </c>
      <c r="G27" s="54" t="s">
        <v>98</v>
      </c>
      <c r="H27" s="54" t="s">
        <v>103</v>
      </c>
      <c r="I27" s="50" t="s">
        <v>104</v>
      </c>
      <c r="J27" s="50" t="s">
        <v>49</v>
      </c>
      <c r="K27" s="50" t="s">
        <v>105</v>
      </c>
      <c r="L27" s="5">
        <f>IF(Formato!$C27&lt;&gt;"",MONTH(C27),"")</f>
        <v>4</v>
      </c>
      <c r="M27" s="6" t="e">
        <f>IF(Formato!$G27&lt;&gt;"",MONTH(G27),"")</f>
        <v>#VALUE!</v>
      </c>
    </row>
    <row r="28" spans="1:13" ht="180" x14ac:dyDescent="0.2">
      <c r="A28" s="50">
        <v>371221</v>
      </c>
      <c r="B28" s="50" t="s">
        <v>78</v>
      </c>
      <c r="C28" s="50">
        <v>44316</v>
      </c>
      <c r="D28" s="50" t="s">
        <v>97</v>
      </c>
      <c r="E28" s="52" t="s">
        <v>22</v>
      </c>
      <c r="F28" s="50" t="s">
        <v>17</v>
      </c>
      <c r="G28" s="54" t="s">
        <v>98</v>
      </c>
      <c r="H28" s="54" t="s">
        <v>103</v>
      </c>
      <c r="I28" s="50" t="s">
        <v>104</v>
      </c>
      <c r="J28" s="50" t="s">
        <v>49</v>
      </c>
      <c r="K28" s="50" t="s">
        <v>105</v>
      </c>
      <c r="L28" s="5">
        <f>IF(Formato!$C28&lt;&gt;"",MONTH(C28),"")</f>
        <v>4</v>
      </c>
      <c r="M28" s="6" t="e">
        <f>IF(Formato!$G28&lt;&gt;"",MONTH(G28),"")</f>
        <v>#VALUE!</v>
      </c>
    </row>
    <row r="29" spans="1:13" ht="15" x14ac:dyDescent="0.2">
      <c r="A29" s="28"/>
      <c r="B29" s="28"/>
      <c r="C29" s="29"/>
      <c r="D29" s="30"/>
      <c r="E29" s="28"/>
      <c r="F29" s="30"/>
      <c r="G29" s="29"/>
      <c r="H29" s="29"/>
      <c r="I29" s="30"/>
      <c r="J29" s="30"/>
      <c r="K29" s="30"/>
      <c r="L29" s="5" t="str">
        <f>IF(Formato!$C29&lt;&gt;"",MONTH(C29),"")</f>
        <v/>
      </c>
      <c r="M29" s="6" t="str">
        <f>IF(Formato!$G29&lt;&gt;"",MONTH(G29),"")</f>
        <v/>
      </c>
    </row>
    <row r="30" spans="1:13" ht="15" x14ac:dyDescent="0.2">
      <c r="A30" s="28"/>
      <c r="B30" s="28"/>
      <c r="C30" s="29"/>
      <c r="D30" s="30"/>
      <c r="E30" s="28"/>
      <c r="F30" s="30"/>
      <c r="G30" s="29"/>
      <c r="H30" s="29"/>
      <c r="I30" s="30"/>
      <c r="J30" s="30"/>
      <c r="K30" s="30"/>
      <c r="L30" s="5" t="str">
        <f>IF(Formato!$C30&lt;&gt;"",MONTH(C30),"")</f>
        <v/>
      </c>
      <c r="M30" s="6" t="str">
        <f>IF(Formato!$G30&lt;&gt;"",MONTH(G30),"")</f>
        <v/>
      </c>
    </row>
    <row r="31" spans="1:13" ht="15" x14ac:dyDescent="0.2">
      <c r="A31" s="28"/>
      <c r="B31" s="28"/>
      <c r="C31" s="29"/>
      <c r="D31" s="30"/>
      <c r="E31" s="28"/>
      <c r="F31" s="30"/>
      <c r="G31" s="29"/>
      <c r="H31" s="29"/>
      <c r="I31" s="30"/>
      <c r="J31" s="30"/>
      <c r="K31" s="30"/>
      <c r="L31" s="5" t="str">
        <f>IF(Formato!$C31&lt;&gt;"",MONTH(C31),"")</f>
        <v/>
      </c>
      <c r="M31" s="6" t="str">
        <f>IF(Formato!$G31&lt;&gt;"",MONTH(G31),"")</f>
        <v/>
      </c>
    </row>
    <row r="32" spans="1:13" ht="15" x14ac:dyDescent="0.2">
      <c r="A32" s="28"/>
      <c r="B32" s="28"/>
      <c r="C32" s="29"/>
      <c r="D32" s="30"/>
      <c r="E32" s="28"/>
      <c r="F32" s="30"/>
      <c r="G32" s="29"/>
      <c r="H32" s="29"/>
      <c r="I32" s="30"/>
      <c r="J32" s="30"/>
      <c r="K32" s="30"/>
      <c r="L32" s="5" t="str">
        <f>IF(Formato!$C32&lt;&gt;"",MONTH(C32),"")</f>
        <v/>
      </c>
      <c r="M32" s="6" t="str">
        <f>IF(Formato!$G32&lt;&gt;"",MONTH(G32),"")</f>
        <v/>
      </c>
    </row>
    <row r="33" spans="1:14" ht="15" x14ac:dyDescent="0.2">
      <c r="A33" s="28"/>
      <c r="B33" s="28"/>
      <c r="C33" s="29"/>
      <c r="D33" s="30"/>
      <c r="E33" s="28"/>
      <c r="F33" s="30"/>
      <c r="G33" s="29"/>
      <c r="H33" s="29"/>
      <c r="I33" s="30"/>
      <c r="J33" s="30"/>
      <c r="K33" s="30"/>
      <c r="L33" s="5" t="str">
        <f>IF(Formato!$C33&lt;&gt;"",MONTH(C33),"")</f>
        <v/>
      </c>
      <c r="M33" s="6" t="str">
        <f>IF(Formato!$G33&lt;&gt;"",MONTH(G33),"")</f>
        <v/>
      </c>
    </row>
    <row r="34" spans="1:14" ht="15" x14ac:dyDescent="0.2">
      <c r="A34" s="28"/>
      <c r="B34" s="28"/>
      <c r="C34" s="29"/>
      <c r="D34" s="30"/>
      <c r="E34" s="28"/>
      <c r="F34" s="30"/>
      <c r="G34" s="29"/>
      <c r="H34" s="29"/>
      <c r="I34" s="30"/>
      <c r="J34" s="30"/>
      <c r="K34" s="30"/>
      <c r="L34" s="5" t="str">
        <f>IF(Formato!$C34&lt;&gt;"",MONTH(C34),"")</f>
        <v/>
      </c>
      <c r="M34" s="6" t="str">
        <f>IF(Formato!$G34&lt;&gt;"",MONTH(G34),"")</f>
        <v/>
      </c>
    </row>
    <row r="35" spans="1:14" ht="15" x14ac:dyDescent="0.2">
      <c r="A35" s="28"/>
      <c r="B35" s="28"/>
      <c r="C35" s="29"/>
      <c r="D35" s="30"/>
      <c r="E35" s="28"/>
      <c r="F35" s="30"/>
      <c r="G35" s="29"/>
      <c r="H35" s="29"/>
      <c r="I35" s="30"/>
      <c r="J35" s="30"/>
      <c r="K35" s="30"/>
      <c r="L35" s="5" t="str">
        <f>IF(Formato!$C35&lt;&gt;"",MONTH(C35),"")</f>
        <v/>
      </c>
      <c r="M35" s="6" t="str">
        <f>IF(Formato!$G35&lt;&gt;"",MONTH(G35),"")</f>
        <v/>
      </c>
    </row>
    <row r="36" spans="1:14" ht="15" x14ac:dyDescent="0.2">
      <c r="A36" s="28"/>
      <c r="B36" s="28"/>
      <c r="C36" s="29"/>
      <c r="D36" s="30"/>
      <c r="E36" s="28"/>
      <c r="F36" s="30"/>
      <c r="G36" s="29"/>
      <c r="H36" s="29"/>
      <c r="I36" s="30"/>
      <c r="J36" s="30"/>
      <c r="K36" s="30"/>
      <c r="L36" s="5" t="str">
        <f>IF(Formato!$C36&lt;&gt;"",MONTH(C36),"")</f>
        <v/>
      </c>
      <c r="M36" s="6" t="str">
        <f>IF(Formato!$G36&lt;&gt;"",MONTH(G36),"")</f>
        <v/>
      </c>
    </row>
    <row r="37" spans="1:14" ht="15" x14ac:dyDescent="0.2">
      <c r="A37" s="28"/>
      <c r="B37" s="28"/>
      <c r="C37" s="29"/>
      <c r="D37" s="30"/>
      <c r="E37" s="28"/>
      <c r="F37" s="30"/>
      <c r="G37" s="29"/>
      <c r="H37" s="29"/>
      <c r="I37" s="30"/>
      <c r="J37" s="30"/>
      <c r="K37" s="30"/>
      <c r="L37" s="5" t="str">
        <f>IF(Formato!$C37&lt;&gt;"",MONTH(C37),"")</f>
        <v/>
      </c>
      <c r="M37" s="6" t="str">
        <f>IF(Formato!$G37&lt;&gt;"",MONTH(G37),"")</f>
        <v/>
      </c>
    </row>
    <row r="38" spans="1:14" ht="15" x14ac:dyDescent="0.2">
      <c r="A38" s="28"/>
      <c r="B38" s="28"/>
      <c r="C38" s="29"/>
      <c r="D38" s="30"/>
      <c r="E38" s="28"/>
      <c r="F38" s="30"/>
      <c r="G38" s="29"/>
      <c r="H38" s="29"/>
      <c r="I38" s="30"/>
      <c r="J38" s="30"/>
      <c r="K38" s="30"/>
      <c r="L38" s="5" t="str">
        <f>IF(Formato!$C38&lt;&gt;"",MONTH(C38),"")</f>
        <v/>
      </c>
      <c r="M38" s="6" t="str">
        <f>IF(Formato!$G38&lt;&gt;"",MONTH(G38),"")</f>
        <v/>
      </c>
    </row>
    <row r="39" spans="1:14" ht="15" x14ac:dyDescent="0.2">
      <c r="A39" s="28"/>
      <c r="B39" s="28"/>
      <c r="C39" s="29"/>
      <c r="D39" s="30"/>
      <c r="E39" s="28"/>
      <c r="F39" s="30"/>
      <c r="G39" s="29"/>
      <c r="H39" s="29"/>
      <c r="I39" s="30"/>
      <c r="J39" s="30"/>
      <c r="K39" s="30"/>
      <c r="L39" s="5" t="str">
        <f>IF(Formato!$C39&lt;&gt;"",MONTH(C39),"")</f>
        <v/>
      </c>
      <c r="M39" s="6" t="str">
        <f>IF(Formato!$G39&lt;&gt;"",MONTH(G39),"")</f>
        <v/>
      </c>
    </row>
    <row r="40" spans="1:14" ht="15" x14ac:dyDescent="0.2">
      <c r="A40" s="28"/>
      <c r="B40" s="28"/>
      <c r="C40" s="29"/>
      <c r="D40" s="30"/>
      <c r="E40" s="28"/>
      <c r="F40" s="30"/>
      <c r="G40" s="29"/>
      <c r="H40" s="29"/>
      <c r="I40" s="30"/>
      <c r="J40" s="30"/>
      <c r="K40" s="30"/>
      <c r="L40" s="5" t="str">
        <f>IF(Formato!$C40&lt;&gt;"",MONTH(C40),"")</f>
        <v/>
      </c>
      <c r="M40" s="6" t="str">
        <f>IF(Formato!$G40&lt;&gt;"",MONTH(G40),"")</f>
        <v/>
      </c>
    </row>
    <row r="41" spans="1:14" ht="15" x14ac:dyDescent="0.2">
      <c r="A41" s="28"/>
      <c r="B41" s="28"/>
      <c r="C41" s="29"/>
      <c r="D41" s="30"/>
      <c r="E41" s="28"/>
      <c r="F41" s="30"/>
      <c r="G41" s="29"/>
      <c r="H41" s="29"/>
      <c r="I41" s="30"/>
      <c r="J41" s="30"/>
      <c r="K41" s="30"/>
      <c r="L41" s="5" t="str">
        <f>IF(Formato!$C41&lt;&gt;"",MONTH(C41),"")</f>
        <v/>
      </c>
      <c r="M41" s="6" t="str">
        <f>IF(Formato!$G41&lt;&gt;"",MONTH(G41),"")</f>
        <v/>
      </c>
    </row>
    <row r="42" spans="1:14" ht="15" x14ac:dyDescent="0.2">
      <c r="A42" s="28"/>
      <c r="B42" s="28"/>
      <c r="C42" s="29"/>
      <c r="D42" s="30"/>
      <c r="E42" s="28"/>
      <c r="F42" s="30"/>
      <c r="G42" s="29"/>
      <c r="H42" s="29"/>
      <c r="I42" s="30"/>
      <c r="J42" s="30"/>
      <c r="K42" s="30"/>
      <c r="L42" s="5" t="str">
        <f>IF(Formato!$C42&lt;&gt;"",MONTH(C42),"")</f>
        <v/>
      </c>
      <c r="M42" s="6" t="str">
        <f>IF(Formato!$G42&lt;&gt;"",MONTH(G42),"")</f>
        <v/>
      </c>
    </row>
    <row r="43" spans="1:14" ht="15" x14ac:dyDescent="0.2">
      <c r="A43" s="28"/>
      <c r="B43" s="28"/>
      <c r="C43" s="29"/>
      <c r="D43" s="30"/>
      <c r="E43" s="28"/>
      <c r="F43" s="30"/>
      <c r="G43" s="29"/>
      <c r="H43" s="29"/>
      <c r="I43" s="30"/>
      <c r="J43" s="30"/>
      <c r="K43" s="30"/>
      <c r="L43" s="5" t="str">
        <f>IF(Formato!$C43&lt;&gt;"",MONTH(C43),"")</f>
        <v/>
      </c>
      <c r="M43" s="6" t="str">
        <f>IF(Formato!$G43&lt;&gt;"",MONTH(G43),"")</f>
        <v/>
      </c>
    </row>
    <row r="44" spans="1:14" ht="15" x14ac:dyDescent="0.2">
      <c r="A44" s="28"/>
      <c r="B44" s="28"/>
      <c r="C44" s="29"/>
      <c r="D44" s="30"/>
      <c r="E44" s="28"/>
      <c r="F44" s="30"/>
      <c r="G44" s="29"/>
      <c r="H44" s="29"/>
      <c r="I44" s="30"/>
      <c r="J44" s="30"/>
      <c r="K44" s="30"/>
      <c r="L44" s="18" t="str">
        <f>IF(Formato!$C44&lt;&gt;"",MONTH(C44),"")</f>
        <v/>
      </c>
      <c r="M44" s="19" t="str">
        <f>IF(Formato!$G44&lt;&gt;"",MONTH(G44),"")</f>
        <v/>
      </c>
    </row>
    <row r="46" spans="1:14" x14ac:dyDescent="0.2">
      <c r="B46" s="1"/>
      <c r="C46" s="1"/>
      <c r="D46" s="1"/>
      <c r="E46" s="1"/>
    </row>
    <row r="47" spans="1:14" x14ac:dyDescent="0.2">
      <c r="M47" s="20" t="s">
        <v>43</v>
      </c>
    </row>
    <row r="48" spans="1:14" ht="39.75" customHeight="1" x14ac:dyDescent="0.2">
      <c r="M48" s="43" t="s">
        <v>44</v>
      </c>
      <c r="N48" s="43"/>
    </row>
  </sheetData>
  <sheetProtection selectLockedCells="1"/>
  <mergeCells count="6">
    <mergeCell ref="M48:N48"/>
    <mergeCell ref="A6:I6"/>
    <mergeCell ref="C1:D1"/>
    <mergeCell ref="I1:L1"/>
    <mergeCell ref="I2:L2"/>
    <mergeCell ref="D7:F7"/>
  </mergeCells>
  <phoneticPr fontId="3" type="noConversion"/>
  <dataValidations count="5">
    <dataValidation type="whole" allowBlank="1" showInputMessage="1" showErrorMessage="1" errorTitle="Error de número de mes" error="Solo el número del mes a reportar, valores entre 1 y 12_x000a_" promptTitle="Número del mes a reportar" prompt="Valores entre 1 y 12" sqref="B1" xr:uid="{00000000-0002-0000-0100-000000000000}">
      <formula1>1</formula1>
      <formula2>12</formula2>
    </dataValidation>
    <dataValidation type="list" allowBlank="1" showInputMessage="1" showErrorMessage="1" sqref="F11:F44" xr:uid="{00000000-0002-0000-0100-000001000000}">
      <formula1>CRespuestas</formula1>
    </dataValidation>
    <dataValidation type="list" allowBlank="1" showInputMessage="1" showErrorMessage="1" errorTitle="Error" error="Seleccione alguna de las modalidades_x000a_" promptTitle="Respuesta Otograda" prompt="Seleccione la modalidad bajo la cual se otorgó la respuesta_x000a_" sqref="F10" xr:uid="{00000000-0002-0000-0100-000002000000}">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10:E44" xr:uid="{00000000-0002-0000-0100-000003000000}">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10:J44" xr:uid="{00000000-0002-0000-0100-000004000000}">
      <formula1>CMedios</formula1>
    </dataValidation>
  </dataValidations>
  <pageMargins left="0.75" right="0.75" top="1" bottom="1" header="0" footer="0"/>
  <pageSetup orientation="portrait" r:id="rId1"/>
  <headerFooter alignWithMargins="0"/>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C67F4065BD78B47B754689F9E402337" ma:contentTypeVersion="0" ma:contentTypeDescription="Crear nuevo documento." ma:contentTypeScope="" ma:versionID="b2a3400c22fce83edefc67cfda3f7e51">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F71AF36-4280-48EC-B709-07D5697BEA66}"/>
</file>

<file path=customXml/itemProps2.xml><?xml version="1.0" encoding="utf-8"?>
<ds:datastoreItem xmlns:ds="http://schemas.openxmlformats.org/officeDocument/2006/customXml" ds:itemID="{A6BD8D15-4A5E-4367-95BD-DA0B5F5B2C22}"/>
</file>

<file path=customXml/itemProps3.xml><?xml version="1.0" encoding="utf-8"?>
<ds:datastoreItem xmlns:ds="http://schemas.openxmlformats.org/officeDocument/2006/customXml" ds:itemID="{1C8D5786-8533-4439-8764-1964125024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Transparencia</cp:lastModifiedBy>
  <cp:revision/>
  <dcterms:created xsi:type="dcterms:W3CDTF">2017-10-19T22:18:57Z</dcterms:created>
  <dcterms:modified xsi:type="dcterms:W3CDTF">2021-05-11T16:51:32Z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0x0101006C67F4065BD78B47B754689F9E402337</vt:lpwstr>
  </property>
</Properties>
</file>